
<file path=[Content_Types].xml><?xml version="1.0" encoding="utf-8"?>
<Types xmlns="http://schemas.openxmlformats.org/package/2006/content-types">
  <Default Extension="wmf" ContentType="image/x-wmf"/>
  <Default Extension="png" ContentType="image/png"/>
  <Default Extension="xml" ContentType="application/xml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Бюджет_11" sheetId="1" state="visible" r:id="rId1"/>
  </sheets>
  <definedNames>
    <definedName name="_xlnm.Print_Titles" localSheetId="0">Бюджет_11!$12:$12</definedName>
    <definedName name="_xlnm.Print_Area" localSheetId="0">Бюджет_11!$A$1:$S$73</definedName>
  </definedNames>
  <calcPr iterateDelta="0.0001"/>
</workbook>
</file>

<file path=xl/sharedStrings.xml><?xml version="1.0" encoding="utf-8"?>
<sst xmlns="http://schemas.openxmlformats.org/spreadsheetml/2006/main" count="77" uniqueCount="77">
  <si>
    <t xml:space="preserve">Приложение 2</t>
  </si>
  <si>
    <t xml:space="preserve">к Решению   "О внесении изменений и дополнений в решение III</t>
  </si>
  <si>
    <t xml:space="preserve"> сессии V созыва Совета Элисенваарского сельского поселения  от</t>
  </si>
  <si>
    <t xml:space="preserve">26.12.2022 г  № 3/11-5 "О бюджете Элисенваарского сельского</t>
  </si>
  <si>
    <t xml:space="preserve">поселения на 2023 год" от 05.07.2023 №</t>
  </si>
  <si>
    <t xml:space="preserve">Ведомственная структура расходов бюджета Элисенваарского сельского поселения по главным распорядителям бюджетных средств, разделам, подразделам и целевым статьям (муниципальным программам и непрограммным направлениям деятельности), группам и подгруппам видов расходов классификации расходов бюджета на 2023 год</t>
  </si>
  <si>
    <t xml:space="preserve">тыс. рублей</t>
  </si>
  <si>
    <t>Код</t>
  </si>
  <si>
    <t xml:space="preserve">Сумма на год</t>
  </si>
  <si>
    <t>Наименование</t>
  </si>
  <si>
    <t xml:space="preserve">главного распорядителя средств бюджета Элисенваарского сельского поселения</t>
  </si>
  <si>
    <t>раздела</t>
  </si>
  <si>
    <t>подраздела</t>
  </si>
  <si>
    <t xml:space="preserve">целевой статьи</t>
  </si>
  <si>
    <t xml:space="preserve">группы (группы и подгруппы) вида расходов</t>
  </si>
  <si>
    <t xml:space="preserve">на 2023 год</t>
  </si>
  <si>
    <t xml:space="preserve">Администрация Элисенваарского сельского поселения</t>
  </si>
  <si>
    <t/>
  </si>
  <si>
    <t xml:space="preserve">ОБЩЕГОСУДАРСТВЕННЫЕ ВОПРОСЫ</t>
  </si>
  <si>
    <t xml:space="preserve">Функционирование высшего должностного лица субъекта Российской Федерации и муниципального образования</t>
  </si>
  <si>
    <t xml:space="preserve">Органы местного самоуправления</t>
  </si>
  <si>
    <t xml:space="preserve">Глава муниципального образования</t>
  </si>
  <si>
    <t xml:space="preserve">Расходы на выплаты персоналу государственных (муниципальных) органов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</si>
  <si>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</si>
  <si>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Аппарат Администрации Элисенваарского сельского поселения</t>
  </si>
  <si>
    <t xml:space="preserve">Иные закупки товаров, работ и услуг для обеспечения государственных (муниципальных) нужд</t>
  </si>
  <si>
    <t xml:space="preserve">Уплата налогов, сборов и иных платежей</t>
  </si>
  <si>
    <t xml:space="preserve">Реализация государственных (муниципальных) функций, связанных с государственным (муниципальным)  управлением</t>
  </si>
  <si>
    <t xml:space="preserve">Осуществление государственных полномочий Республики Карелия по созданию и обеспечению деятельности административных комиссий и определению перечня должностных лиц, уполномоченных составлять протоколы об административных правонарушениях</t>
  </si>
  <si>
    <t xml:space="preserve">Осуществление государственных полномочий Республики Карелия по созданию и обеспечению деятельности административных комиссий и определению перечня должностных лиц, уполномоченных составлять протоколы об административных правонарушениях (Иные закупки товаров, работ и услуг для обеспечения государственных (муниципальных) нужд)</t>
  </si>
  <si>
    <t xml:space="preserve">На исполнение части переданных полномочий в соответствии с  пунктом 6, части 1,  статьи 14 федерального закона №131-ФЗ</t>
  </si>
  <si>
    <t>3200078110</t>
  </si>
  <si>
    <t xml:space="preserve">На исполнение части переданных полномочий в соответствии с  пунктом 6, части 1,  статьи 14 федерального закона №131-ФЗ (Расходы на выплаты персоналу государственных (муниципальных) органов)</t>
  </si>
  <si>
    <t xml:space="preserve">Обеспечение деятельности финансовых, налоговых и таможенных органов и органов финансового (финансово-бюджетного) надзора</t>
  </si>
  <si>
    <t xml:space="preserve">Реализация государственных (муниципальных) функций, связанных с государственным (муниципальным) управлением</t>
  </si>
  <si>
    <t xml:space="preserve">Межбюджетные трансферты</t>
  </si>
  <si>
    <t xml:space="preserve">Исполнение полномочий контрольно-счетного органа</t>
  </si>
  <si>
    <t xml:space="preserve">Обеспечение проведения выборов и референдумов</t>
  </si>
  <si>
    <t xml:space="preserve">Специальные расходы</t>
  </si>
  <si>
    <t xml:space="preserve">Другие общегосударственные вопросы</t>
  </si>
  <si>
    <t xml:space="preserve">Мероприятия по управлению и распоряжению имуществом </t>
  </si>
  <si>
    <t xml:space="preserve">Проведение торжественных мероприятий к памятным датам         </t>
  </si>
  <si>
    <t xml:space="preserve">НАЦИОНАЛЬНАЯ ОБОРОНА</t>
  </si>
  <si>
    <t xml:space="preserve">Мобилизационная и вневойсковая подготовка</t>
  </si>
  <si>
    <t>3200000000</t>
  </si>
  <si>
    <t xml:space="preserve">Осуществление переданных полномочий Российской Федерации по первичному воинскому учету органами местного самоуправления поселений, муниципальных и городских округов</t>
  </si>
  <si>
    <t>3200051180</t>
  </si>
  <si>
    <t xml:space="preserve">НАЦИОНАЛЬНАЯ ЭКОНОМИКА</t>
  </si>
  <si>
    <t xml:space="preserve">Дорожное хозяйство (дорожные фонды)</t>
  </si>
  <si>
    <t>3500000000</t>
  </si>
  <si>
    <t xml:space="preserve">Капитальный ремонт, ремонт и содержание автомобильных дорог общего пользования местного значения</t>
  </si>
  <si>
    <t>3500079100</t>
  </si>
  <si>
    <t xml:space="preserve">ЖИЛИЩНО-КОММУНАЛЬНОЕ ХОЗЯЙСТВО</t>
  </si>
  <si>
    <t>Благоустройство</t>
  </si>
  <si>
    <t xml:space="preserve">Осуществление деятельности в области жилищно-коммунального хозяйства</t>
  </si>
  <si>
    <t xml:space="preserve">Мероприятия в области благоустройства</t>
  </si>
  <si>
    <t xml:space="preserve">Уличное освещение</t>
  </si>
  <si>
    <t xml:space="preserve">КУЛЬТУРА, КИНЕМАТОГРАФИЯ</t>
  </si>
  <si>
    <t>Культура</t>
  </si>
  <si>
    <t xml:space="preserve">Осуществление деятельности в области культуры</t>
  </si>
  <si>
    <t xml:space="preserve">Обеспечение деятельности культурных и досуговых центров</t>
  </si>
  <si>
    <t>3300020100</t>
  </si>
  <si>
    <t xml:space="preserve">Расходы на выплаты персоналу казенных учреждений</t>
  </si>
  <si>
    <t xml:space="preserve">Реализация мероприятий государственной программы Республики Карелия "Развитие культуры"</t>
  </si>
  <si>
    <t>036</t>
  </si>
  <si>
    <t>08</t>
  </si>
  <si>
    <t>01</t>
  </si>
  <si>
    <t>3300043250</t>
  </si>
  <si>
    <t xml:space="preserve">Софинансирование расходов на реализацию мероприятий государственной программы Республики Карелия "Развитие культуры"</t>
  </si>
  <si>
    <t>33000S3250</t>
  </si>
  <si>
    <t xml:space="preserve">ФИЗИЧЕСКАЯ КУЛЬТУРА И СПОРТ</t>
  </si>
  <si>
    <t xml:space="preserve">Физическая культура</t>
  </si>
  <si>
    <t xml:space="preserve">Физкультура и спорт</t>
  </si>
  <si>
    <t>1100000000</t>
  </si>
  <si>
    <t>1100100000</t>
  </si>
  <si>
    <t>ИТОГО: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</si>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</sst>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0" formatCode="000"/>
    <numFmt numFmtId="161" formatCode="00"/>
    <numFmt numFmtId="162" formatCode="0000000000"/>
    <numFmt numFmtId="163" formatCode="#,##0.00;[Red]\-#,##0.00;0.00"/>
    <numFmt numFmtId="164" formatCode="0000"/>
    <numFmt numFmtId="165" formatCode="#,##0.00;[Red]\-#,##0.00"/>
  </numFmts>
  <fonts count="7">
    <font>
      <name val="Calibri"/>
      <color theme="1"/>
      <sz val="11"/>
      <scheme val="minor"/>
    </font>
    <font>
      <name val="Arial"/>
      <sz val="10"/>
    </font>
    <font>
      <name val="Arial"/>
      <sz val="9"/>
    </font>
    <font>
      <name val="Times New Roman"/>
      <sz val="10"/>
    </font>
    <font>
      <name val="Arial"/>
      <b/>
      <sz val="10"/>
    </font>
    <font>
      <name val="Arial"/>
      <b/>
      <sz val="8"/>
    </font>
    <font>
      <name val="Arial"/>
      <sz val="8"/>
    </font>
  </fonts>
  <fills count="3">
    <fill/>
    <fill/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fontId="0" fillId="0" borderId="1" numFmtId="0" applyNumberFormat="1" applyFont="1" applyFill="1" applyBorder="1"/>
    <xf fontId="1" fillId="0" borderId="1" numFmtId="0" applyNumberFormat="1" applyFont="1" applyFill="1" applyBorder="1"/>
    <xf fontId="1" fillId="0" borderId="1" numFmtId="0" applyNumberFormat="1" applyFont="1" applyFill="1" applyBorder="1"/>
  </cellStyleXfs>
  <cellXfs count="77">
    <xf fontId="0" fillId="0" borderId="1" numFmtId="0" xfId="0" applyBorder="1"/>
    <xf fontId="1" fillId="0" borderId="1" numFmtId="0" xfId="1" applyFont="1" applyBorder="1"/>
    <xf fontId="2" fillId="0" borderId="1" numFmtId="0" xfId="1" applyFont="1" applyBorder="1" applyAlignment="1">
      <alignment horizontal="right" vertical="top" wrapText="1"/>
    </xf>
    <xf fontId="3" fillId="0" borderId="1" numFmtId="0" xfId="2" applyFont="1" applyBorder="1" applyAlignment="1">
      <alignment horizontal="right"/>
    </xf>
    <xf fontId="3" fillId="0" borderId="1" numFmtId="0" xfId="1" applyFont="1" applyBorder="1" applyAlignment="1">
      <alignment horizontal="right" vertical="top" wrapText="1"/>
    </xf>
    <xf fontId="3" fillId="0" borderId="1" numFmtId="0" xfId="1" applyFont="1" applyBorder="1" applyAlignment="1">
      <alignment horizontal="right"/>
    </xf>
    <xf fontId="4" fillId="0" borderId="1" numFmtId="0" xfId="1" applyFont="1" applyBorder="1" applyAlignment="1">
      <alignment horizontal="center" wrapText="1"/>
    </xf>
    <xf fontId="5" fillId="0" borderId="1" numFmtId="0" xfId="1" applyFont="1" applyBorder="1"/>
    <xf fontId="4" fillId="0" borderId="1" numFmtId="0" xfId="1" applyFont="1" applyBorder="1" applyAlignment="1">
      <alignment horizontal="center"/>
    </xf>
    <xf fontId="5" fillId="0" borderId="2" numFmtId="0" xfId="1" applyFont="1" applyBorder="1"/>
    <xf fontId="5" fillId="0" borderId="3" numFmtId="0" xfId="1" applyFont="1" applyBorder="1"/>
    <xf fontId="5" fillId="0" borderId="4" numFmtId="0" xfId="1" applyFont="1" applyBorder="1"/>
    <xf fontId="5" fillId="0" borderId="5" numFmtId="0" xfId="1" applyFont="1" applyBorder="1" applyAlignment="1">
      <alignment horizontal="center" vertical="center"/>
    </xf>
    <xf fontId="5" fillId="0" borderId="6" numFmtId="0" xfId="1" applyFont="1" applyBorder="1" applyAlignment="1">
      <alignment horizontal="center" vertical="center"/>
    </xf>
    <xf fontId="5" fillId="0" borderId="7" numFmtId="0" xfId="1" applyFont="1" applyBorder="1" applyAlignment="1">
      <alignment vertical="top"/>
    </xf>
    <xf fontId="5" fillId="0" borderId="8" numFmtId="0" xfId="1" applyFont="1" applyBorder="1" applyAlignment="1">
      <alignment vertical="top"/>
    </xf>
    <xf fontId="5" fillId="0" borderId="9" numFmtId="0" xfId="1" applyFont="1" applyBorder="1" applyAlignment="1">
      <alignment horizontal="center" vertical="top" wrapText="1"/>
    </xf>
    <xf fontId="5" fillId="0" borderId="10" numFmtId="0" xfId="1" applyFont="1" applyBorder="1" applyAlignment="1">
      <alignment horizontal="center" vertical="top" wrapText="1"/>
    </xf>
    <xf fontId="5" fillId="0" borderId="11" numFmtId="0" xfId="1" applyFont="1" applyBorder="1" applyAlignment="1">
      <alignment horizontal="center" vertical="top"/>
    </xf>
    <xf fontId="5" fillId="0" borderId="12" numFmtId="0" xfId="1" applyFont="1" applyBorder="1"/>
    <xf fontId="5" fillId="0" borderId="13" numFmtId="0" xfId="1" applyFont="1" applyBorder="1"/>
    <xf fontId="5" fillId="0" borderId="14" numFmtId="0" xfId="1" applyFont="1" applyBorder="1"/>
    <xf fontId="5" fillId="0" borderId="15" numFmtId="0" xfId="1" applyFont="1" applyBorder="1" applyAlignment="1">
      <alignment horizontal="center"/>
    </xf>
    <xf fontId="5" fillId="0" borderId="16" numFmtId="0" xfId="1" applyFont="1" applyBorder="1" applyAlignment="1">
      <alignment horizontal="center"/>
    </xf>
    <xf fontId="5" fillId="0" borderId="17" numFmtId="0" xfId="1" applyFont="1" applyBorder="1" applyAlignment="1">
      <alignment horizontal="center"/>
    </xf>
    <xf fontId="6" fillId="0" borderId="2" numFmtId="0" xfId="1" applyFont="1" applyBorder="1"/>
    <xf fontId="6" fillId="0" borderId="18" numFmtId="160" xfId="1" applyNumberFormat="1" applyFont="1" applyBorder="1" applyAlignment="1">
      <alignment wrapText="1"/>
    </xf>
    <xf fontId="6" fillId="0" borderId="19" numFmtId="160" xfId="1" applyNumberFormat="1" applyFont="1" applyBorder="1" applyAlignment="1">
      <alignment wrapText="1"/>
    </xf>
    <xf fontId="6" fillId="0" borderId="20" numFmtId="160" xfId="1" applyNumberFormat="1" applyFont="1" applyBorder="1"/>
    <xf fontId="6" fillId="0" borderId="20" numFmtId="161" xfId="1" applyNumberFormat="1" applyFont="1" applyBorder="1"/>
    <xf fontId="6" fillId="0" borderId="20" numFmtId="162" xfId="1" applyNumberFormat="1" applyFont="1" applyBorder="1" applyAlignment="1">
      <alignment horizontal="right"/>
    </xf>
    <xf fontId="6" fillId="0" borderId="20" numFmtId="160" xfId="1" applyNumberFormat="1" applyFont="1" applyBorder="1" applyAlignment="1">
      <alignment horizontal="right"/>
    </xf>
    <xf fontId="6" fillId="2" borderId="20" numFmtId="163" xfId="1" applyNumberFormat="1" applyFont="1" applyFill="1" applyBorder="1"/>
    <xf fontId="1" fillId="0" borderId="21" numFmtId="0" xfId="1" applyFont="1" applyBorder="1"/>
    <xf fontId="6" fillId="0" borderId="22" numFmtId="160" xfId="1" applyNumberFormat="1" applyFont="1" applyBorder="1" applyAlignment="1">
      <alignment wrapText="1"/>
    </xf>
    <xf fontId="6" fillId="0" borderId="23" numFmtId="160" xfId="1" applyNumberFormat="1" applyFont="1" applyBorder="1" applyAlignment="1">
      <alignment wrapText="1"/>
    </xf>
    <xf fontId="6" fillId="0" borderId="24" numFmtId="160" xfId="1" applyNumberFormat="1" applyFont="1" applyBorder="1"/>
    <xf fontId="6" fillId="0" borderId="24" numFmtId="161" xfId="1" applyNumberFormat="1" applyFont="1" applyBorder="1"/>
    <xf fontId="6" fillId="0" borderId="24" numFmtId="162" xfId="1" applyNumberFormat="1" applyFont="1" applyBorder="1" applyAlignment="1">
      <alignment horizontal="right"/>
    </xf>
    <xf fontId="6" fillId="0" borderId="24" numFmtId="160" xfId="1" applyNumberFormat="1" applyFont="1" applyBorder="1" applyAlignment="1">
      <alignment horizontal="right"/>
    </xf>
    <xf fontId="6" fillId="2" borderId="24" numFmtId="163" xfId="1" applyNumberFormat="1" applyFont="1" applyFill="1" applyBorder="1"/>
    <xf fontId="6" fillId="0" borderId="23" numFmtId="164" xfId="1" applyNumberFormat="1" applyFont="1" applyBorder="1" applyAlignment="1">
      <alignment wrapText="1"/>
    </xf>
    <xf fontId="6" fillId="0" borderId="25" numFmtId="164" xfId="1" applyNumberFormat="1" applyFont="1" applyBorder="1" applyAlignment="1">
      <alignment wrapText="1"/>
    </xf>
    <xf fontId="6" fillId="0" borderId="24" numFmtId="49" xfId="1" applyNumberFormat="1" applyFont="1" applyBorder="1" applyAlignment="1">
      <alignment horizontal="right"/>
    </xf>
    <xf fontId="6" fillId="0" borderId="23" numFmtId="160" xfId="1" applyNumberFormat="1" applyFont="1" applyBorder="1" applyAlignment="1">
      <alignment horizontal="left" wrapText="1"/>
    </xf>
    <xf fontId="6" fillId="0" borderId="25" numFmtId="160" xfId="1" applyNumberFormat="1" applyFont="1" applyBorder="1" applyAlignment="1">
      <alignment horizontal="left" wrapText="1"/>
    </xf>
    <xf fontId="6" fillId="0" borderId="25" numFmtId="160" xfId="1" applyNumberFormat="1" applyFont="1" applyBorder="1" applyAlignment="1">
      <alignment wrapText="1"/>
    </xf>
    <xf fontId="6" fillId="0" borderId="26" numFmtId="160" xfId="1" applyNumberFormat="1" applyFont="1" applyBorder="1" applyAlignment="1">
      <alignment wrapText="1"/>
    </xf>
    <xf fontId="0" fillId="0" borderId="25" numFmtId="0" xfId="0" applyBorder="1" applyAlignment="1">
      <alignment wrapText="1"/>
    </xf>
    <xf fontId="0" fillId="0" borderId="26" numFmtId="0" xfId="0" applyBorder="1" applyAlignment="1">
      <alignment wrapText="1"/>
    </xf>
    <xf fontId="6" fillId="0" borderId="27" numFmtId="162" xfId="0" applyNumberFormat="1" applyFont="1" applyBorder="1" applyAlignment="1">
      <alignment horizontal="right"/>
    </xf>
    <xf fontId="6" fillId="0" borderId="28" numFmtId="160" xfId="0" applyNumberFormat="1" applyFont="1" applyBorder="1" applyAlignment="1">
      <alignment wrapText="1"/>
    </xf>
    <xf fontId="6" fillId="0" borderId="29" numFmtId="160" xfId="0" applyNumberFormat="1" applyFont="1" applyBorder="1" applyAlignment="1">
      <alignment wrapText="1"/>
    </xf>
    <xf fontId="6" fillId="0" borderId="1" numFmtId="0" xfId="1" applyFont="1" applyBorder="1"/>
    <xf fontId="6" fillId="0" borderId="27" numFmtId="160" xfId="1" applyNumberFormat="1" applyFont="1" applyBorder="1" applyAlignment="1">
      <alignment wrapText="1"/>
    </xf>
    <xf fontId="0" fillId="0" borderId="29" numFmtId="0" xfId="0" applyBorder="1" applyAlignment="1">
      <alignment wrapText="1"/>
    </xf>
    <xf fontId="0" fillId="0" borderId="30" numFmtId="0" xfId="0" applyBorder="1" applyAlignment="1">
      <alignment wrapText="1"/>
    </xf>
    <xf fontId="6" fillId="0" borderId="31" numFmtId="49" xfId="1" applyNumberFormat="1" applyFont="1" applyBorder="1" applyAlignment="1">
      <alignment horizontal="right"/>
    </xf>
    <xf fontId="6" fillId="0" borderId="31" numFmtId="160" xfId="1" applyNumberFormat="1" applyFont="1" applyBorder="1" applyAlignment="1">
      <alignment horizontal="right"/>
    </xf>
    <xf fontId="6" fillId="2" borderId="32" numFmtId="163" xfId="1" applyNumberFormat="1" applyFont="1" applyFill="1" applyBorder="1"/>
    <xf fontId="6" fillId="0" borderId="33" numFmtId="160" xfId="1" applyNumberFormat="1" applyFont="1" applyBorder="1"/>
    <xf fontId="6" fillId="0" borderId="33" numFmtId="161" xfId="1" applyNumberFormat="1" applyFont="1" applyBorder="1"/>
    <xf fontId="6" fillId="0" borderId="33" numFmtId="162" xfId="1" applyNumberFormat="1" applyFont="1" applyBorder="1" applyAlignment="1">
      <alignment horizontal="right"/>
    </xf>
    <xf fontId="6" fillId="0" borderId="33" numFmtId="160" xfId="1" applyNumberFormat="1" applyFont="1" applyBorder="1" applyAlignment="1">
      <alignment horizontal="right"/>
    </xf>
    <xf fontId="6" fillId="0" borderId="34" numFmtId="163" xfId="1" applyNumberFormat="1" applyFont="1" applyBorder="1"/>
    <xf fontId="6" fillId="0" borderId="35" numFmtId="160" xfId="1" applyNumberFormat="1" applyFont="1" applyBorder="1" applyAlignment="1">
      <alignment wrapText="1"/>
    </xf>
    <xf fontId="6" fillId="0" borderId="36" numFmtId="160" xfId="1" applyNumberFormat="1" applyFont="1" applyBorder="1" applyAlignment="1">
      <alignment wrapText="1"/>
    </xf>
    <xf fontId="6" fillId="0" borderId="37" numFmtId="160" xfId="1" applyNumberFormat="1" applyFont="1" applyBorder="1" applyAlignment="1">
      <alignment wrapText="1"/>
    </xf>
    <xf fontId="6" fillId="0" borderId="38" numFmtId="160" xfId="1" applyNumberFormat="1" applyFont="1" applyBorder="1"/>
    <xf fontId="6" fillId="0" borderId="38" numFmtId="161" xfId="1" applyNumberFormat="1" applyFont="1" applyBorder="1"/>
    <xf fontId="6" fillId="0" borderId="38" numFmtId="162" xfId="1" applyNumberFormat="1" applyFont="1" applyBorder="1" applyAlignment="1">
      <alignment horizontal="right"/>
    </xf>
    <xf fontId="6" fillId="0" borderId="38" numFmtId="160" xfId="1" applyNumberFormat="1" applyFont="1" applyBorder="1" applyAlignment="1">
      <alignment horizontal="right"/>
    </xf>
    <xf fontId="6" fillId="0" borderId="39" numFmtId="163" xfId="1" applyNumberFormat="1" applyFont="1" applyBorder="1"/>
    <xf fontId="1" fillId="0" borderId="40" numFmtId="0" xfId="1" applyFont="1" applyBorder="1" applyAlignment="1">
      <alignment horizontal="left"/>
    </xf>
    <xf fontId="1" fillId="0" borderId="41" numFmtId="0" xfId="1" applyFont="1" applyBorder="1" applyAlignment="1">
      <alignment horizontal="left"/>
    </xf>
    <xf fontId="1" fillId="0" borderId="42" numFmtId="0" xfId="1" applyFont="1" applyBorder="1" applyAlignment="1">
      <alignment horizontal="left"/>
    </xf>
    <xf fontId="5" fillId="0" borderId="43" numFmtId="165" xfId="1" applyNumberFormat="1" applyFont="1" applyBorder="1"/>
  </cellXfs>
  <cellStyles count="3">
    <cellStyle name="Обычный" xfId="0" builtinId="0"/>
    <cellStyle name="Обычный 2" xfId="1"/>
    <cellStyle name="Обычный_tmp" xfId="2"/>
  </cellStyles>
  <dxfs count="0"/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O15" activeCellId="0" sqref="O15"/>
    </sheetView>
  </sheetViews>
  <sheetFormatPr defaultColWidth="9.109375" defaultRowHeight="14.25"/>
  <cols>
    <col customWidth="1" min="1" max="1" style="1" width="1.44140625"/>
    <col customWidth="1" min="2" max="2" style="1" width="1.109375"/>
    <col customWidth="1" min="3" max="3" style="1" width="0.88671875"/>
    <col customWidth="1" min="4" max="4" style="1" width="0.6640625"/>
    <col customWidth="1" min="5" max="8" style="1" width="0.5546875"/>
    <col customWidth="1" min="9" max="10" style="1" width="0.6640625"/>
    <col customWidth="1" min="11" max="11" style="1" width="0.5546875"/>
    <col customWidth="1" min="12" max="12" style="1" width="28.5546875"/>
    <col customWidth="1" min="13" max="13" style="1" width="15"/>
    <col customWidth="1" min="14" max="14" style="1" width="8"/>
    <col customWidth="1" min="15" max="15" style="1" width="7"/>
    <col customWidth="1" min="16" max="16" style="1" width="11.44140625"/>
    <col customWidth="1" min="17" max="17" style="1" width="10"/>
    <col customWidth="1" min="18" max="18" style="1" width="12.88671875"/>
    <col customWidth="1" min="19" max="19" style="1" width="0.109375"/>
    <col customWidth="1" min="20" max="247" style="1" width="9.109375"/>
    <col min="248" max="16384" style="1" width="9.109375"/>
  </cols>
  <sheetData>
    <row r="1" s="1" customFormat="1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3" t="s">
        <v>0</v>
      </c>
      <c r="S1" s="1"/>
    </row>
    <row r="2" s="1" customFormat="1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4" t="s">
        <v>1</v>
      </c>
      <c r="N2" s="4"/>
      <c r="O2" s="4"/>
      <c r="P2" s="4"/>
      <c r="Q2" s="4"/>
      <c r="R2" s="4"/>
      <c r="S2" s="1"/>
    </row>
    <row r="3" s="1" customFormat="1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4" t="s">
        <v>2</v>
      </c>
      <c r="N3" s="4"/>
      <c r="O3" s="4"/>
      <c r="P3" s="4"/>
      <c r="Q3" s="4"/>
      <c r="R3" s="4"/>
      <c r="S3" s="1"/>
    </row>
    <row r="4" s="1" customFormat="1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4" t="s">
        <v>3</v>
      </c>
      <c r="N4" s="4"/>
      <c r="O4" s="4"/>
      <c r="P4" s="4"/>
      <c r="Q4" s="4"/>
      <c r="R4" s="4"/>
      <c r="S4" s="1"/>
    </row>
    <row r="5" s="1" customFormat="1" ht="12.75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1"/>
    </row>
    <row r="6" s="1" customFormat="1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1"/>
      <c r="S6" s="1"/>
    </row>
    <row r="7" s="1" customFormat="1" ht="55.5" customHeight="1">
      <c r="A7" s="1"/>
      <c r="B7" s="6" t="s">
        <v>5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1"/>
    </row>
    <row r="8" s="1" customFormat="1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2"/>
      <c r="M8" s="2"/>
      <c r="N8" s="2"/>
      <c r="O8" s="2"/>
      <c r="P8" s="2"/>
      <c r="Q8" s="2"/>
      <c r="R8" s="1"/>
      <c r="S8" s="1"/>
    </row>
    <row r="9" ht="11.25" customHeight="1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8" t="s">
        <v>6</v>
      </c>
      <c r="S9" s="1"/>
    </row>
    <row r="10" ht="18" customHeight="1">
      <c r="A10" s="9"/>
      <c r="B10" s="10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2" t="s">
        <v>7</v>
      </c>
      <c r="N10" s="12"/>
      <c r="O10" s="12"/>
      <c r="P10" s="12"/>
      <c r="Q10" s="12"/>
      <c r="R10" s="13" t="s">
        <v>8</v>
      </c>
      <c r="S10" s="1"/>
    </row>
    <row r="11" ht="71.25" customHeight="1">
      <c r="A11" s="7"/>
      <c r="B11" s="14"/>
      <c r="C11" s="15" t="s">
        <v>9</v>
      </c>
      <c r="D11" s="15"/>
      <c r="E11" s="15"/>
      <c r="F11" s="15"/>
      <c r="G11" s="15"/>
      <c r="H11" s="15"/>
      <c r="I11" s="15"/>
      <c r="J11" s="15"/>
      <c r="K11" s="15"/>
      <c r="L11" s="15"/>
      <c r="M11" s="16" t="s">
        <v>10</v>
      </c>
      <c r="N11" s="17" t="s">
        <v>11</v>
      </c>
      <c r="O11" s="16" t="s">
        <v>12</v>
      </c>
      <c r="P11" s="16" t="s">
        <v>13</v>
      </c>
      <c r="Q11" s="17" t="s">
        <v>14</v>
      </c>
      <c r="R11" s="18" t="s">
        <v>15</v>
      </c>
      <c r="S11" s="1"/>
    </row>
    <row r="12" ht="12.75" customHeight="1">
      <c r="A12" s="7"/>
      <c r="B12" s="19"/>
      <c r="C12" s="20">
        <v>1</v>
      </c>
      <c r="D12" s="20"/>
      <c r="E12" s="20"/>
      <c r="F12" s="20"/>
      <c r="G12" s="20"/>
      <c r="H12" s="20"/>
      <c r="I12" s="20"/>
      <c r="J12" s="20"/>
      <c r="K12" s="20"/>
      <c r="L12" s="21"/>
      <c r="M12" s="22">
        <v>2</v>
      </c>
      <c r="N12" s="23">
        <v>3</v>
      </c>
      <c r="O12" s="22">
        <v>4</v>
      </c>
      <c r="P12" s="22">
        <v>5</v>
      </c>
      <c r="Q12" s="22">
        <v>6</v>
      </c>
      <c r="R12" s="24">
        <v>7</v>
      </c>
      <c r="S12" s="1"/>
    </row>
    <row r="13" ht="21.75" customHeight="1">
      <c r="A13" s="25"/>
      <c r="B13" s="26" t="s">
        <v>16</v>
      </c>
      <c r="C13" s="26"/>
      <c r="D13" s="26"/>
      <c r="E13" s="26"/>
      <c r="F13" s="26"/>
      <c r="G13" s="26"/>
      <c r="H13" s="26"/>
      <c r="I13" s="26"/>
      <c r="J13" s="26"/>
      <c r="K13" s="26"/>
      <c r="L13" s="27"/>
      <c r="M13" s="28">
        <v>36</v>
      </c>
      <c r="N13" s="29" t="s">
        <v>17</v>
      </c>
      <c r="O13" s="29" t="s">
        <v>17</v>
      </c>
      <c r="P13" s="30" t="s">
        <v>17</v>
      </c>
      <c r="Q13" s="31" t="s">
        <v>17</v>
      </c>
      <c r="R13" s="32">
        <f>R14+R51+R56+R63+R45</f>
        <v>6283.0599999999995</v>
      </c>
      <c r="S13" s="33"/>
    </row>
    <row r="14" ht="16.5" customHeight="1">
      <c r="A14" s="25"/>
      <c r="B14" s="34" t="s">
        <v>18</v>
      </c>
      <c r="C14" s="34"/>
      <c r="D14" s="34"/>
      <c r="E14" s="34"/>
      <c r="F14" s="34"/>
      <c r="G14" s="34"/>
      <c r="H14" s="34"/>
      <c r="I14" s="34"/>
      <c r="J14" s="34"/>
      <c r="K14" s="34"/>
      <c r="L14" s="35"/>
      <c r="M14" s="36">
        <v>36</v>
      </c>
      <c r="N14" s="37">
        <v>1</v>
      </c>
      <c r="O14" s="37" t="s">
        <v>17</v>
      </c>
      <c r="P14" s="38" t="s">
        <v>17</v>
      </c>
      <c r="Q14" s="39" t="s">
        <v>17</v>
      </c>
      <c r="R14" s="40">
        <f>R15+R19+R39+R35</f>
        <v>2784.5500000000002</v>
      </c>
      <c r="S14" s="33"/>
    </row>
    <row r="15" ht="32.25" customHeight="1">
      <c r="A15" s="25"/>
      <c r="B15" s="34" t="s">
        <v>19</v>
      </c>
      <c r="C15" s="34"/>
      <c r="D15" s="34"/>
      <c r="E15" s="34"/>
      <c r="F15" s="34"/>
      <c r="G15" s="34"/>
      <c r="H15" s="34"/>
      <c r="I15" s="34"/>
      <c r="J15" s="34"/>
      <c r="K15" s="34"/>
      <c r="L15" s="35"/>
      <c r="M15" s="36">
        <v>36</v>
      </c>
      <c r="N15" s="37">
        <v>1</v>
      </c>
      <c r="O15" s="37">
        <v>2</v>
      </c>
      <c r="P15" s="38" t="s">
        <v>17</v>
      </c>
      <c r="Q15" s="39" t="s">
        <v>17</v>
      </c>
      <c r="R15" s="40">
        <f t="shared" ref="R15:R17" si="0">R16</f>
        <v>787.60000000000002</v>
      </c>
      <c r="S15" s="33"/>
    </row>
    <row r="16" ht="23.25" customHeight="1">
      <c r="A16" s="25"/>
      <c r="B16" s="34" t="s">
        <v>20</v>
      </c>
      <c r="C16" s="34"/>
      <c r="D16" s="34"/>
      <c r="E16" s="34"/>
      <c r="F16" s="34"/>
      <c r="G16" s="34"/>
      <c r="H16" s="34"/>
      <c r="I16" s="34"/>
      <c r="J16" s="34"/>
      <c r="K16" s="34"/>
      <c r="L16" s="35"/>
      <c r="M16" s="36">
        <v>36</v>
      </c>
      <c r="N16" s="37">
        <v>1</v>
      </c>
      <c r="O16" s="37">
        <v>2</v>
      </c>
      <c r="P16" s="38">
        <v>3100000000</v>
      </c>
      <c r="Q16" s="39" t="s">
        <v>17</v>
      </c>
      <c r="R16" s="40">
        <f t="shared" si="0"/>
        <v>787.60000000000002</v>
      </c>
      <c r="S16" s="33"/>
    </row>
    <row r="17" ht="16.5" customHeight="1">
      <c r="A17" s="25"/>
      <c r="B17" s="34" t="s">
        <v>21</v>
      </c>
      <c r="C17" s="34"/>
      <c r="D17" s="34"/>
      <c r="E17" s="34"/>
      <c r="F17" s="34"/>
      <c r="G17" s="34"/>
      <c r="H17" s="34"/>
      <c r="I17" s="34"/>
      <c r="J17" s="34"/>
      <c r="K17" s="34"/>
      <c r="L17" s="35"/>
      <c r="M17" s="36">
        <v>36</v>
      </c>
      <c r="N17" s="37">
        <v>1</v>
      </c>
      <c r="O17" s="37">
        <v>2</v>
      </c>
      <c r="P17" s="38">
        <v>3100010100</v>
      </c>
      <c r="Q17" s="39" t="s">
        <v>17</v>
      </c>
      <c r="R17" s="40">
        <f t="shared" si="0"/>
        <v>787.60000000000002</v>
      </c>
      <c r="S17" s="33"/>
    </row>
    <row r="18" ht="21.75" customHeight="1">
      <c r="A18" s="25"/>
      <c r="B18" s="34" t="s">
        <v>22</v>
      </c>
      <c r="C18" s="34"/>
      <c r="D18" s="34"/>
      <c r="E18" s="34"/>
      <c r="F18" s="34"/>
      <c r="G18" s="34"/>
      <c r="H18" s="34"/>
      <c r="I18" s="34"/>
      <c r="J18" s="34"/>
      <c r="K18" s="34"/>
      <c r="L18" s="35"/>
      <c r="M18" s="36">
        <v>36</v>
      </c>
      <c r="N18" s="37">
        <v>1</v>
      </c>
      <c r="O18" s="37">
        <v>2</v>
      </c>
      <c r="P18" s="38">
        <v>3100010100</v>
      </c>
      <c r="Q18" s="39">
        <v>120</v>
      </c>
      <c r="R18" s="40">
        <v>787.60000000000002</v>
      </c>
      <c r="S18" s="33"/>
    </row>
    <row r="19" ht="43.5" customHeight="1">
      <c r="A19" s="25"/>
      <c r="B19" s="34" t="s">
        <v>23</v>
      </c>
      <c r="C19" s="34"/>
      <c r="D19" s="34"/>
      <c r="E19" s="34"/>
      <c r="F19" s="34"/>
      <c r="G19" s="34"/>
      <c r="H19" s="34"/>
      <c r="I19" s="34"/>
      <c r="J19" s="34"/>
      <c r="K19" s="34"/>
      <c r="L19" s="35"/>
      <c r="M19" s="36">
        <v>36</v>
      </c>
      <c r="N19" s="37">
        <v>1</v>
      </c>
      <c r="O19" s="37">
        <v>4</v>
      </c>
      <c r="P19" s="38" t="s">
        <v>17</v>
      </c>
      <c r="Q19" s="39" t="s">
        <v>17</v>
      </c>
      <c r="R19" s="40">
        <f>R22+R23+R24+R27+R29+R30</f>
        <v>1762.8799999999999</v>
      </c>
      <c r="S19" s="33"/>
    </row>
    <row r="20" ht="24.75" customHeight="1">
      <c r="A20" s="25"/>
      <c r="B20" s="34" t="s">
        <v>20</v>
      </c>
      <c r="C20" s="34"/>
      <c r="D20" s="34"/>
      <c r="E20" s="34"/>
      <c r="F20" s="34"/>
      <c r="G20" s="34"/>
      <c r="H20" s="34"/>
      <c r="I20" s="34"/>
      <c r="J20" s="34"/>
      <c r="K20" s="34"/>
      <c r="L20" s="35"/>
      <c r="M20" s="36">
        <v>36</v>
      </c>
      <c r="N20" s="37">
        <v>1</v>
      </c>
      <c r="O20" s="37">
        <v>4</v>
      </c>
      <c r="P20" s="38">
        <v>3100000000</v>
      </c>
      <c r="Q20" s="39" t="s">
        <v>17</v>
      </c>
      <c r="R20" s="40">
        <f>R22+R23+R24</f>
        <v>1636.0799999999999</v>
      </c>
      <c r="S20" s="33"/>
    </row>
    <row r="21" ht="23.25" customHeight="1">
      <c r="A21" s="25"/>
      <c r="B21" s="34" t="s">
        <v>24</v>
      </c>
      <c r="C21" s="34"/>
      <c r="D21" s="34"/>
      <c r="E21" s="34"/>
      <c r="F21" s="34"/>
      <c r="G21" s="34"/>
      <c r="H21" s="34"/>
      <c r="I21" s="34"/>
      <c r="J21" s="34"/>
      <c r="K21" s="34"/>
      <c r="L21" s="35"/>
      <c r="M21" s="36">
        <v>36</v>
      </c>
      <c r="N21" s="37">
        <v>1</v>
      </c>
      <c r="O21" s="37">
        <v>4</v>
      </c>
      <c r="P21" s="38">
        <v>3100010200</v>
      </c>
      <c r="Q21" s="39" t="s">
        <v>17</v>
      </c>
      <c r="R21" s="40">
        <f>R20</f>
        <v>1636.0799999999999</v>
      </c>
      <c r="S21" s="33"/>
    </row>
    <row r="22" ht="21.75" customHeight="1">
      <c r="A22" s="25"/>
      <c r="B22" s="34" t="s">
        <v>22</v>
      </c>
      <c r="C22" s="34"/>
      <c r="D22" s="34"/>
      <c r="E22" s="34"/>
      <c r="F22" s="34"/>
      <c r="G22" s="34"/>
      <c r="H22" s="34"/>
      <c r="I22" s="34"/>
      <c r="J22" s="34"/>
      <c r="K22" s="34"/>
      <c r="L22" s="35"/>
      <c r="M22" s="36">
        <v>36</v>
      </c>
      <c r="N22" s="37">
        <v>1</v>
      </c>
      <c r="O22" s="37">
        <v>4</v>
      </c>
      <c r="P22" s="38">
        <v>3100010200</v>
      </c>
      <c r="Q22" s="39">
        <v>120</v>
      </c>
      <c r="R22" s="40">
        <v>1281</v>
      </c>
      <c r="S22" s="33"/>
    </row>
    <row r="23" ht="34.5" customHeight="1">
      <c r="A23" s="25"/>
      <c r="B23" s="34" t="s">
        <v>25</v>
      </c>
      <c r="C23" s="34"/>
      <c r="D23" s="34"/>
      <c r="E23" s="34"/>
      <c r="F23" s="34"/>
      <c r="G23" s="34"/>
      <c r="H23" s="34"/>
      <c r="I23" s="34"/>
      <c r="J23" s="34"/>
      <c r="K23" s="34"/>
      <c r="L23" s="35"/>
      <c r="M23" s="36">
        <v>36</v>
      </c>
      <c r="N23" s="37">
        <v>1</v>
      </c>
      <c r="O23" s="37">
        <v>4</v>
      </c>
      <c r="P23" s="38">
        <v>3100010200</v>
      </c>
      <c r="Q23" s="39">
        <v>240</v>
      </c>
      <c r="R23" s="40">
        <v>349.57999999999998</v>
      </c>
      <c r="S23" s="33"/>
    </row>
    <row r="24" ht="16.5" customHeight="1">
      <c r="A24" s="25"/>
      <c r="B24" s="34" t="s">
        <v>26</v>
      </c>
      <c r="C24" s="34"/>
      <c r="D24" s="34"/>
      <c r="E24" s="34"/>
      <c r="F24" s="34"/>
      <c r="G24" s="34"/>
      <c r="H24" s="34"/>
      <c r="I24" s="34"/>
      <c r="J24" s="34"/>
      <c r="K24" s="34"/>
      <c r="L24" s="35"/>
      <c r="M24" s="36">
        <v>36</v>
      </c>
      <c r="N24" s="37">
        <v>1</v>
      </c>
      <c r="O24" s="37">
        <v>4</v>
      </c>
      <c r="P24" s="38">
        <v>3100010200</v>
      </c>
      <c r="Q24" s="39">
        <v>850</v>
      </c>
      <c r="R24" s="40">
        <v>5.5</v>
      </c>
      <c r="S24" s="33"/>
    </row>
    <row r="25" ht="31.5" customHeight="1">
      <c r="A25" s="25"/>
      <c r="B25" s="41" t="s">
        <v>27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36">
        <v>36</v>
      </c>
      <c r="N25" s="37">
        <v>1</v>
      </c>
      <c r="O25" s="37">
        <v>4</v>
      </c>
      <c r="P25" s="38">
        <v>3200000000</v>
      </c>
      <c r="Q25" s="39" t="s">
        <v>17</v>
      </c>
      <c r="R25" s="40">
        <f>R26+R28</f>
        <v>126.8</v>
      </c>
      <c r="S25" s="33"/>
    </row>
    <row r="26" ht="68.25" customHeight="1">
      <c r="A26" s="25"/>
      <c r="B26" s="34" t="s">
        <v>28</v>
      </c>
      <c r="C26" s="34"/>
      <c r="D26" s="34"/>
      <c r="E26" s="34"/>
      <c r="F26" s="34"/>
      <c r="G26" s="34"/>
      <c r="H26" s="34"/>
      <c r="I26" s="34"/>
      <c r="J26" s="34"/>
      <c r="K26" s="34"/>
      <c r="L26" s="35"/>
      <c r="M26" s="36">
        <v>36</v>
      </c>
      <c r="N26" s="37">
        <v>1</v>
      </c>
      <c r="O26" s="37">
        <v>4</v>
      </c>
      <c r="P26" s="38">
        <v>3200042140</v>
      </c>
      <c r="Q26" s="39" t="s">
        <v>17</v>
      </c>
      <c r="R26" s="40">
        <v>2</v>
      </c>
      <c r="S26" s="33"/>
    </row>
    <row r="27" ht="89.25" customHeight="1">
      <c r="A27" s="25"/>
      <c r="B27" s="34" t="s">
        <v>29</v>
      </c>
      <c r="C27" s="34"/>
      <c r="D27" s="34"/>
      <c r="E27" s="34"/>
      <c r="F27" s="34"/>
      <c r="G27" s="34"/>
      <c r="H27" s="34"/>
      <c r="I27" s="34"/>
      <c r="J27" s="34"/>
      <c r="K27" s="34"/>
      <c r="L27" s="35"/>
      <c r="M27" s="36">
        <v>36</v>
      </c>
      <c r="N27" s="37">
        <v>1</v>
      </c>
      <c r="O27" s="37">
        <v>4</v>
      </c>
      <c r="P27" s="38">
        <v>3200042140</v>
      </c>
      <c r="Q27" s="39">
        <v>240</v>
      </c>
      <c r="R27" s="40">
        <v>2</v>
      </c>
      <c r="S27" s="33"/>
    </row>
    <row r="28" ht="32.25" customHeight="1">
      <c r="A28" s="25"/>
      <c r="B28" s="41" t="s">
        <v>30</v>
      </c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36">
        <v>36</v>
      </c>
      <c r="N28" s="37">
        <v>1</v>
      </c>
      <c r="O28" s="37">
        <v>4</v>
      </c>
      <c r="P28" s="43" t="s">
        <v>31</v>
      </c>
      <c r="Q28" s="39" t="s">
        <v>17</v>
      </c>
      <c r="R28" s="40">
        <f>R29+R30</f>
        <v>124.8</v>
      </c>
      <c r="S28" s="33"/>
    </row>
    <row r="29" ht="53.25" customHeight="1">
      <c r="A29" s="25"/>
      <c r="B29" s="34" t="s">
        <v>32</v>
      </c>
      <c r="C29" s="34"/>
      <c r="D29" s="34"/>
      <c r="E29" s="34"/>
      <c r="F29" s="34"/>
      <c r="G29" s="34"/>
      <c r="H29" s="34"/>
      <c r="I29" s="34"/>
      <c r="J29" s="34"/>
      <c r="K29" s="34"/>
      <c r="L29" s="35"/>
      <c r="M29" s="36">
        <v>36</v>
      </c>
      <c r="N29" s="37">
        <v>1</v>
      </c>
      <c r="O29" s="37">
        <v>4</v>
      </c>
      <c r="P29" s="43" t="s">
        <v>31</v>
      </c>
      <c r="Q29" s="39">
        <v>120</v>
      </c>
      <c r="R29" s="40">
        <v>115.8</v>
      </c>
      <c r="S29" s="33"/>
    </row>
    <row r="30" ht="37.5" customHeight="1">
      <c r="A30" s="25"/>
      <c r="B30" s="44" t="s">
        <v>25</v>
      </c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36">
        <v>36</v>
      </c>
      <c r="N30" s="37">
        <v>1</v>
      </c>
      <c r="O30" s="37">
        <v>4</v>
      </c>
      <c r="P30" s="43" t="s">
        <v>31</v>
      </c>
      <c r="Q30" s="39">
        <v>240</v>
      </c>
      <c r="R30" s="40">
        <v>9</v>
      </c>
      <c r="S30" s="33"/>
    </row>
    <row r="31" ht="44.25" hidden="1" customHeight="1">
      <c r="A31" s="25"/>
      <c r="B31" s="35" t="s">
        <v>33</v>
      </c>
      <c r="C31" s="46"/>
      <c r="D31" s="46"/>
      <c r="E31" s="46"/>
      <c r="F31" s="46"/>
      <c r="G31" s="46"/>
      <c r="H31" s="46"/>
      <c r="I31" s="46"/>
      <c r="J31" s="46"/>
      <c r="K31" s="46"/>
      <c r="L31" s="47"/>
      <c r="M31" s="36">
        <v>36</v>
      </c>
      <c r="N31" s="37">
        <v>1</v>
      </c>
      <c r="O31" s="37">
        <v>6</v>
      </c>
      <c r="P31" s="38"/>
      <c r="Q31" s="39"/>
      <c r="R31" s="40">
        <v>90</v>
      </c>
      <c r="S31" s="33"/>
    </row>
    <row r="32" ht="45" hidden="1" customHeight="1">
      <c r="A32" s="25"/>
      <c r="B32" s="35" t="s">
        <v>34</v>
      </c>
      <c r="C32" s="46"/>
      <c r="D32" s="46"/>
      <c r="E32" s="46"/>
      <c r="F32" s="46"/>
      <c r="G32" s="46"/>
      <c r="H32" s="46"/>
      <c r="I32" s="46"/>
      <c r="J32" s="46"/>
      <c r="K32" s="46"/>
      <c r="L32" s="47"/>
      <c r="M32" s="36">
        <v>36</v>
      </c>
      <c r="N32" s="37">
        <v>1</v>
      </c>
      <c r="O32" s="37">
        <v>6</v>
      </c>
      <c r="P32" s="38">
        <v>300000000</v>
      </c>
      <c r="Q32" s="39"/>
      <c r="R32" s="40">
        <v>90</v>
      </c>
      <c r="S32" s="33"/>
    </row>
    <row r="33" ht="16.5" hidden="1" customHeight="1">
      <c r="A33" s="25"/>
      <c r="B33" s="35" t="s">
        <v>35</v>
      </c>
      <c r="C33" s="46"/>
      <c r="D33" s="46"/>
      <c r="E33" s="46"/>
      <c r="F33" s="46"/>
      <c r="G33" s="46"/>
      <c r="H33" s="46"/>
      <c r="I33" s="46"/>
      <c r="J33" s="46"/>
      <c r="K33" s="46"/>
      <c r="L33" s="47"/>
      <c r="M33" s="36">
        <v>36</v>
      </c>
      <c r="N33" s="37">
        <v>1</v>
      </c>
      <c r="O33" s="37">
        <v>6</v>
      </c>
      <c r="P33" s="38">
        <v>300900000</v>
      </c>
      <c r="Q33" s="39"/>
      <c r="R33" s="40">
        <v>90</v>
      </c>
      <c r="S33" s="33"/>
    </row>
    <row r="34" ht="25.199999999999999" hidden="1" customHeight="1">
      <c r="A34" s="25"/>
      <c r="B34" s="35" t="s">
        <v>36</v>
      </c>
      <c r="C34" s="46"/>
      <c r="D34" s="46"/>
      <c r="E34" s="46"/>
      <c r="F34" s="46"/>
      <c r="G34" s="46"/>
      <c r="H34" s="46"/>
      <c r="I34" s="46"/>
      <c r="J34" s="46"/>
      <c r="K34" s="46"/>
      <c r="L34" s="47"/>
      <c r="M34" s="36">
        <v>36</v>
      </c>
      <c r="N34" s="37">
        <v>1</v>
      </c>
      <c r="O34" s="37">
        <v>6</v>
      </c>
      <c r="P34" s="38">
        <v>300902000</v>
      </c>
      <c r="Q34" s="39"/>
      <c r="R34" s="40">
        <v>90</v>
      </c>
      <c r="S34" s="33"/>
    </row>
    <row r="35" ht="22.5" customHeight="1">
      <c r="A35" s="25"/>
      <c r="B35" s="44" t="s">
        <v>37</v>
      </c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36">
        <v>36</v>
      </c>
      <c r="N35" s="37">
        <v>1</v>
      </c>
      <c r="O35" s="37">
        <v>7</v>
      </c>
      <c r="P35" s="38"/>
      <c r="Q35" s="39"/>
      <c r="R35" s="40">
        <f t="shared" ref="R35:R39" si="1">R36</f>
        <v>41.270000000000003</v>
      </c>
      <c r="S35" s="33"/>
    </row>
    <row r="36" ht="32.25" customHeight="1">
      <c r="A36" s="25"/>
      <c r="B36" s="44" t="s">
        <v>27</v>
      </c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36">
        <v>36</v>
      </c>
      <c r="N36" s="37">
        <v>1</v>
      </c>
      <c r="O36" s="37">
        <v>7</v>
      </c>
      <c r="P36" s="38">
        <v>3200000000</v>
      </c>
      <c r="Q36" s="39"/>
      <c r="R36" s="40">
        <f t="shared" si="1"/>
        <v>41.270000000000003</v>
      </c>
      <c r="S36" s="33"/>
    </row>
    <row r="37" ht="22.5" customHeight="1">
      <c r="A37" s="25"/>
      <c r="B37" s="44" t="s">
        <v>37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36">
        <v>36</v>
      </c>
      <c r="N37" s="37">
        <v>1</v>
      </c>
      <c r="O37" s="37">
        <v>7</v>
      </c>
      <c r="P37" s="38">
        <v>3200072300</v>
      </c>
      <c r="Q37" s="39"/>
      <c r="R37" s="40">
        <f t="shared" si="1"/>
        <v>41.270000000000003</v>
      </c>
      <c r="S37" s="33"/>
    </row>
    <row r="38" ht="22.5" customHeight="1">
      <c r="A38" s="25"/>
      <c r="B38" s="44" t="s">
        <v>38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36">
        <v>36</v>
      </c>
      <c r="N38" s="37">
        <v>1</v>
      </c>
      <c r="O38" s="37">
        <v>7</v>
      </c>
      <c r="P38" s="38">
        <v>3200072300</v>
      </c>
      <c r="Q38" s="39">
        <v>880</v>
      </c>
      <c r="R38" s="40">
        <v>41.270000000000003</v>
      </c>
      <c r="S38" s="33"/>
    </row>
    <row r="39" ht="16.5" customHeight="1">
      <c r="A39" s="25"/>
      <c r="B39" s="34" t="s">
        <v>39</v>
      </c>
      <c r="C39" s="34"/>
      <c r="D39" s="34"/>
      <c r="E39" s="34"/>
      <c r="F39" s="34"/>
      <c r="G39" s="34"/>
      <c r="H39" s="34"/>
      <c r="I39" s="34"/>
      <c r="J39" s="34"/>
      <c r="K39" s="34"/>
      <c r="L39" s="35"/>
      <c r="M39" s="36">
        <v>36</v>
      </c>
      <c r="N39" s="37">
        <v>1</v>
      </c>
      <c r="O39" s="37">
        <v>13</v>
      </c>
      <c r="P39" s="38" t="s">
        <v>17</v>
      </c>
      <c r="Q39" s="39" t="s">
        <v>17</v>
      </c>
      <c r="R39" s="40">
        <f t="shared" si="1"/>
        <v>192.80000000000001</v>
      </c>
      <c r="S39" s="33"/>
    </row>
    <row r="40" ht="32.25" customHeight="1">
      <c r="A40" s="25"/>
      <c r="B40" s="41" t="s">
        <v>27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36">
        <v>36</v>
      </c>
      <c r="N40" s="37">
        <v>1</v>
      </c>
      <c r="O40" s="37">
        <v>13</v>
      </c>
      <c r="P40" s="38">
        <v>3200000000</v>
      </c>
      <c r="Q40" s="39" t="s">
        <v>17</v>
      </c>
      <c r="R40" s="40">
        <f>R41+R43</f>
        <v>192.80000000000001</v>
      </c>
      <c r="S40" s="33"/>
    </row>
    <row r="41" ht="21.75" customHeight="1">
      <c r="A41" s="25"/>
      <c r="B41" s="34" t="s">
        <v>40</v>
      </c>
      <c r="C41" s="34"/>
      <c r="D41" s="34"/>
      <c r="E41" s="34"/>
      <c r="F41" s="34"/>
      <c r="G41" s="34"/>
      <c r="H41" s="34"/>
      <c r="I41" s="34"/>
      <c r="J41" s="34"/>
      <c r="K41" s="34"/>
      <c r="L41" s="35"/>
      <c r="M41" s="36">
        <v>36</v>
      </c>
      <c r="N41" s="37">
        <v>1</v>
      </c>
      <c r="O41" s="37">
        <v>13</v>
      </c>
      <c r="P41" s="38">
        <v>3200072110</v>
      </c>
      <c r="Q41" s="39" t="s">
        <v>17</v>
      </c>
      <c r="R41" s="40">
        <f t="shared" ref="R41:R47" si="2">R42</f>
        <v>185.80000000000001</v>
      </c>
      <c r="S41" s="33"/>
    </row>
    <row r="42" ht="34.200000000000003" customHeight="1">
      <c r="A42" s="25"/>
      <c r="B42" s="34" t="s">
        <v>25</v>
      </c>
      <c r="C42" s="34"/>
      <c r="D42" s="34"/>
      <c r="E42" s="34"/>
      <c r="F42" s="34"/>
      <c r="G42" s="34"/>
      <c r="H42" s="34"/>
      <c r="I42" s="34"/>
      <c r="J42" s="34"/>
      <c r="K42" s="34"/>
      <c r="L42" s="35"/>
      <c r="M42" s="36">
        <v>36</v>
      </c>
      <c r="N42" s="37">
        <v>1</v>
      </c>
      <c r="O42" s="37">
        <v>13</v>
      </c>
      <c r="P42" s="38">
        <v>3200072110</v>
      </c>
      <c r="Q42" s="39">
        <v>240</v>
      </c>
      <c r="R42" s="40">
        <v>185.80000000000001</v>
      </c>
      <c r="S42" s="33"/>
    </row>
    <row r="43" ht="24.75" customHeight="1">
      <c r="A43" s="25"/>
      <c r="B43" s="35" t="s">
        <v>41</v>
      </c>
      <c r="C43" s="48"/>
      <c r="D43" s="48"/>
      <c r="E43" s="48"/>
      <c r="F43" s="48"/>
      <c r="G43" s="48"/>
      <c r="H43" s="48"/>
      <c r="I43" s="48"/>
      <c r="J43" s="48"/>
      <c r="K43" s="48"/>
      <c r="L43" s="49"/>
      <c r="M43" s="36">
        <v>36</v>
      </c>
      <c r="N43" s="37">
        <v>1</v>
      </c>
      <c r="O43" s="37">
        <v>13</v>
      </c>
      <c r="P43" s="38">
        <v>3200072120</v>
      </c>
      <c r="Q43" s="39"/>
      <c r="R43" s="40">
        <f t="shared" si="2"/>
        <v>7</v>
      </c>
      <c r="S43" s="33"/>
    </row>
    <row r="44" ht="34.200000000000003" customHeight="1">
      <c r="A44" s="25"/>
      <c r="B44" s="35" t="s">
        <v>25</v>
      </c>
      <c r="C44" s="48"/>
      <c r="D44" s="48"/>
      <c r="E44" s="48"/>
      <c r="F44" s="48"/>
      <c r="G44" s="48"/>
      <c r="H44" s="48"/>
      <c r="I44" s="48"/>
      <c r="J44" s="48"/>
      <c r="K44" s="48"/>
      <c r="L44" s="49"/>
      <c r="M44" s="36">
        <v>36</v>
      </c>
      <c r="N44" s="37">
        <v>1</v>
      </c>
      <c r="O44" s="37">
        <v>13</v>
      </c>
      <c r="P44" s="38">
        <v>3200072120</v>
      </c>
      <c r="Q44" s="39">
        <v>240</v>
      </c>
      <c r="R44" s="40">
        <v>7</v>
      </c>
      <c r="S44" s="33"/>
    </row>
    <row r="45" ht="16.5" customHeight="1">
      <c r="A45" s="25"/>
      <c r="B45" s="34" t="s">
        <v>42</v>
      </c>
      <c r="C45" s="34"/>
      <c r="D45" s="34"/>
      <c r="E45" s="34"/>
      <c r="F45" s="34"/>
      <c r="G45" s="34"/>
      <c r="H45" s="34"/>
      <c r="I45" s="34"/>
      <c r="J45" s="34"/>
      <c r="K45" s="34"/>
      <c r="L45" s="35"/>
      <c r="M45" s="36">
        <v>36</v>
      </c>
      <c r="N45" s="37">
        <v>2</v>
      </c>
      <c r="O45" s="37" t="s">
        <v>17</v>
      </c>
      <c r="P45" s="38" t="s">
        <v>17</v>
      </c>
      <c r="Q45" s="39" t="s">
        <v>17</v>
      </c>
      <c r="R45" s="40">
        <f t="shared" si="2"/>
        <v>177.90000000000001</v>
      </c>
      <c r="S45" s="33"/>
    </row>
    <row r="46" ht="16.5" customHeight="1">
      <c r="A46" s="25"/>
      <c r="B46" s="34" t="s">
        <v>43</v>
      </c>
      <c r="C46" s="34"/>
      <c r="D46" s="34"/>
      <c r="E46" s="34"/>
      <c r="F46" s="34"/>
      <c r="G46" s="34"/>
      <c r="H46" s="34"/>
      <c r="I46" s="34"/>
      <c r="J46" s="34"/>
      <c r="K46" s="34"/>
      <c r="L46" s="35"/>
      <c r="M46" s="36">
        <v>36</v>
      </c>
      <c r="N46" s="37">
        <v>2</v>
      </c>
      <c r="O46" s="37">
        <v>3</v>
      </c>
      <c r="P46" s="38" t="s">
        <v>17</v>
      </c>
      <c r="Q46" s="39" t="s">
        <v>17</v>
      </c>
      <c r="R46" s="40">
        <f t="shared" si="2"/>
        <v>177.90000000000001</v>
      </c>
      <c r="S46" s="33"/>
    </row>
    <row r="47" ht="33" customHeight="1">
      <c r="A47" s="25"/>
      <c r="B47" s="41" t="s">
        <v>27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36">
        <v>36</v>
      </c>
      <c r="N47" s="37">
        <v>2</v>
      </c>
      <c r="O47" s="37">
        <v>3</v>
      </c>
      <c r="P47" s="43" t="s">
        <v>44</v>
      </c>
      <c r="Q47" s="39" t="s">
        <v>17</v>
      </c>
      <c r="R47" s="40">
        <f t="shared" si="2"/>
        <v>177.90000000000001</v>
      </c>
      <c r="S47" s="33"/>
    </row>
    <row r="48" ht="53.25" customHeight="1">
      <c r="A48" s="25"/>
      <c r="B48" s="34" t="s">
        <v>45</v>
      </c>
      <c r="C48" s="34"/>
      <c r="D48" s="34"/>
      <c r="E48" s="34"/>
      <c r="F48" s="34"/>
      <c r="G48" s="34"/>
      <c r="H48" s="34"/>
      <c r="I48" s="34"/>
      <c r="J48" s="34"/>
      <c r="K48" s="34"/>
      <c r="L48" s="35"/>
      <c r="M48" s="36">
        <v>36</v>
      </c>
      <c r="N48" s="37">
        <v>2</v>
      </c>
      <c r="O48" s="37">
        <v>3</v>
      </c>
      <c r="P48" s="43" t="s">
        <v>46</v>
      </c>
      <c r="Q48" s="39" t="s">
        <v>17</v>
      </c>
      <c r="R48" s="40">
        <f>R49+R50</f>
        <v>177.90000000000001</v>
      </c>
      <c r="S48" s="33"/>
    </row>
    <row r="49" ht="23.25" customHeight="1">
      <c r="A49" s="25"/>
      <c r="B49" s="34" t="s">
        <v>22</v>
      </c>
      <c r="C49" s="34"/>
      <c r="D49" s="34"/>
      <c r="E49" s="34"/>
      <c r="F49" s="34"/>
      <c r="G49" s="34"/>
      <c r="H49" s="34"/>
      <c r="I49" s="34"/>
      <c r="J49" s="34"/>
      <c r="K49" s="34"/>
      <c r="L49" s="35"/>
      <c r="M49" s="36">
        <v>36</v>
      </c>
      <c r="N49" s="37">
        <v>2</v>
      </c>
      <c r="O49" s="37">
        <v>3</v>
      </c>
      <c r="P49" s="43" t="s">
        <v>46</v>
      </c>
      <c r="Q49" s="39">
        <v>120</v>
      </c>
      <c r="R49" s="40">
        <v>172.90000000000001</v>
      </c>
      <c r="S49" s="33"/>
    </row>
    <row r="50" ht="31.5" customHeight="1">
      <c r="A50" s="25"/>
      <c r="B50" s="44" t="s">
        <v>25</v>
      </c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36">
        <v>36</v>
      </c>
      <c r="N50" s="37">
        <v>2</v>
      </c>
      <c r="O50" s="37">
        <v>3</v>
      </c>
      <c r="P50" s="43" t="s">
        <v>46</v>
      </c>
      <c r="Q50" s="39">
        <v>240</v>
      </c>
      <c r="R50" s="40">
        <v>5</v>
      </c>
      <c r="S50" s="33"/>
    </row>
    <row r="51" ht="16.5" customHeight="1">
      <c r="A51" s="25"/>
      <c r="B51" s="34" t="s">
        <v>47</v>
      </c>
      <c r="C51" s="34"/>
      <c r="D51" s="34"/>
      <c r="E51" s="34"/>
      <c r="F51" s="34"/>
      <c r="G51" s="34"/>
      <c r="H51" s="34"/>
      <c r="I51" s="34"/>
      <c r="J51" s="34"/>
      <c r="K51" s="34"/>
      <c r="L51" s="35"/>
      <c r="M51" s="36">
        <v>36</v>
      </c>
      <c r="N51" s="37">
        <v>4</v>
      </c>
      <c r="O51" s="37" t="s">
        <v>17</v>
      </c>
      <c r="P51" s="38" t="s">
        <v>17</v>
      </c>
      <c r="Q51" s="39" t="s">
        <v>17</v>
      </c>
      <c r="R51" s="40">
        <f t="shared" ref="R51:R54" si="3">R52</f>
        <v>928.10000000000002</v>
      </c>
      <c r="S51" s="33"/>
    </row>
    <row r="52" ht="16.5" customHeight="1">
      <c r="A52" s="25"/>
      <c r="B52" s="34" t="s">
        <v>48</v>
      </c>
      <c r="C52" s="34"/>
      <c r="D52" s="34"/>
      <c r="E52" s="34"/>
      <c r="F52" s="34"/>
      <c r="G52" s="34"/>
      <c r="H52" s="34"/>
      <c r="I52" s="34"/>
      <c r="J52" s="34"/>
      <c r="K52" s="34"/>
      <c r="L52" s="35"/>
      <c r="M52" s="36">
        <v>36</v>
      </c>
      <c r="N52" s="37">
        <v>4</v>
      </c>
      <c r="O52" s="37">
        <v>9</v>
      </c>
      <c r="P52" s="38" t="s">
        <v>17</v>
      </c>
      <c r="Q52" s="39" t="s">
        <v>17</v>
      </c>
      <c r="R52" s="40">
        <f t="shared" si="3"/>
        <v>928.10000000000002</v>
      </c>
      <c r="S52" s="33"/>
    </row>
    <row r="53" ht="16.5" customHeight="1">
      <c r="A53" s="25"/>
      <c r="B53" s="34" t="s">
        <v>48</v>
      </c>
      <c r="C53" s="34"/>
      <c r="D53" s="34"/>
      <c r="E53" s="34"/>
      <c r="F53" s="34"/>
      <c r="G53" s="34"/>
      <c r="H53" s="34"/>
      <c r="I53" s="34"/>
      <c r="J53" s="34"/>
      <c r="K53" s="34"/>
      <c r="L53" s="35"/>
      <c r="M53" s="36">
        <v>36</v>
      </c>
      <c r="N53" s="37">
        <v>4</v>
      </c>
      <c r="O53" s="37">
        <v>9</v>
      </c>
      <c r="P53" s="50" t="s">
        <v>49</v>
      </c>
      <c r="Q53" s="39" t="s">
        <v>17</v>
      </c>
      <c r="R53" s="40">
        <f t="shared" si="3"/>
        <v>928.10000000000002</v>
      </c>
      <c r="S53" s="33"/>
    </row>
    <row r="54" ht="33.75" customHeight="1">
      <c r="A54" s="25"/>
      <c r="B54" s="51" t="s">
        <v>50</v>
      </c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36">
        <v>36</v>
      </c>
      <c r="N54" s="37">
        <v>4</v>
      </c>
      <c r="O54" s="37">
        <v>9</v>
      </c>
      <c r="P54" s="50" t="s">
        <v>51</v>
      </c>
      <c r="Q54" s="39" t="s">
        <v>17</v>
      </c>
      <c r="R54" s="40">
        <f t="shared" si="3"/>
        <v>928.10000000000002</v>
      </c>
      <c r="S54" s="33"/>
    </row>
    <row r="55" ht="34.200000000000003" customHeight="1">
      <c r="A55" s="25"/>
      <c r="B55" s="34" t="s">
        <v>25</v>
      </c>
      <c r="C55" s="34"/>
      <c r="D55" s="34"/>
      <c r="E55" s="34"/>
      <c r="F55" s="34"/>
      <c r="G55" s="34"/>
      <c r="H55" s="34"/>
      <c r="I55" s="34"/>
      <c r="J55" s="34"/>
      <c r="K55" s="34"/>
      <c r="L55" s="35"/>
      <c r="M55" s="36">
        <v>36</v>
      </c>
      <c r="N55" s="37">
        <v>4</v>
      </c>
      <c r="O55" s="37">
        <v>9</v>
      </c>
      <c r="P55" s="50" t="s">
        <v>51</v>
      </c>
      <c r="Q55" s="39">
        <v>240</v>
      </c>
      <c r="R55" s="40">
        <v>928.10000000000002</v>
      </c>
      <c r="S55" s="33"/>
    </row>
    <row r="56" ht="16.5" customHeight="1">
      <c r="A56" s="25"/>
      <c r="B56" s="34" t="s">
        <v>52</v>
      </c>
      <c r="C56" s="34"/>
      <c r="D56" s="34"/>
      <c r="E56" s="34"/>
      <c r="F56" s="34"/>
      <c r="G56" s="34"/>
      <c r="H56" s="34"/>
      <c r="I56" s="34"/>
      <c r="J56" s="34"/>
      <c r="K56" s="34"/>
      <c r="L56" s="35"/>
      <c r="M56" s="36">
        <v>36</v>
      </c>
      <c r="N56" s="37">
        <v>5</v>
      </c>
      <c r="O56" s="37" t="s">
        <v>17</v>
      </c>
      <c r="P56" s="38" t="s">
        <v>17</v>
      </c>
      <c r="Q56" s="39" t="s">
        <v>17</v>
      </c>
      <c r="R56" s="40">
        <f>R60+R62</f>
        <v>186</v>
      </c>
      <c r="S56" s="33"/>
    </row>
    <row r="57" ht="16.5" customHeight="1">
      <c r="A57" s="25"/>
      <c r="B57" s="34" t="s">
        <v>53</v>
      </c>
      <c r="C57" s="34"/>
      <c r="D57" s="34"/>
      <c r="E57" s="34"/>
      <c r="F57" s="34"/>
      <c r="G57" s="34"/>
      <c r="H57" s="34"/>
      <c r="I57" s="34"/>
      <c r="J57" s="34"/>
      <c r="K57" s="34"/>
      <c r="L57" s="35"/>
      <c r="M57" s="36">
        <v>36</v>
      </c>
      <c r="N57" s="37">
        <v>5</v>
      </c>
      <c r="O57" s="37">
        <v>3</v>
      </c>
      <c r="P57" s="38" t="s">
        <v>17</v>
      </c>
      <c r="Q57" s="39" t="s">
        <v>17</v>
      </c>
      <c r="R57" s="40">
        <f>R58</f>
        <v>186</v>
      </c>
      <c r="S57" s="33"/>
    </row>
    <row r="58" ht="21.75" customHeight="1">
      <c r="A58" s="25"/>
      <c r="B58" s="34" t="s">
        <v>54</v>
      </c>
      <c r="C58" s="34"/>
      <c r="D58" s="34"/>
      <c r="E58" s="34"/>
      <c r="F58" s="34"/>
      <c r="G58" s="34"/>
      <c r="H58" s="34"/>
      <c r="I58" s="34"/>
      <c r="J58" s="34"/>
      <c r="K58" s="34"/>
      <c r="L58" s="35"/>
      <c r="M58" s="36">
        <v>36</v>
      </c>
      <c r="N58" s="37">
        <v>5</v>
      </c>
      <c r="O58" s="37">
        <v>3</v>
      </c>
      <c r="P58" s="38">
        <v>3400000000</v>
      </c>
      <c r="Q58" s="39" t="s">
        <v>17</v>
      </c>
      <c r="R58" s="40">
        <f>R60+R61</f>
        <v>186</v>
      </c>
      <c r="S58" s="33"/>
    </row>
    <row r="59" ht="16.5" customHeight="1">
      <c r="A59" s="25"/>
      <c r="B59" s="34" t="s">
        <v>55</v>
      </c>
      <c r="C59" s="34"/>
      <c r="D59" s="34"/>
      <c r="E59" s="34"/>
      <c r="F59" s="34"/>
      <c r="G59" s="34"/>
      <c r="H59" s="34"/>
      <c r="I59" s="34"/>
      <c r="J59" s="34"/>
      <c r="K59" s="34"/>
      <c r="L59" s="35"/>
      <c r="M59" s="36">
        <v>36</v>
      </c>
      <c r="N59" s="37">
        <v>5</v>
      </c>
      <c r="O59" s="37">
        <v>3</v>
      </c>
      <c r="P59" s="50">
        <v>3400074300</v>
      </c>
      <c r="Q59" s="39" t="s">
        <v>17</v>
      </c>
      <c r="R59" s="40">
        <f>R60</f>
        <v>40</v>
      </c>
      <c r="S59" s="33"/>
    </row>
    <row r="60" ht="35.25" customHeight="1">
      <c r="A60" s="25"/>
      <c r="B60" s="34" t="s">
        <v>25</v>
      </c>
      <c r="C60" s="34"/>
      <c r="D60" s="34"/>
      <c r="E60" s="34"/>
      <c r="F60" s="34"/>
      <c r="G60" s="34"/>
      <c r="H60" s="34"/>
      <c r="I60" s="34"/>
      <c r="J60" s="34"/>
      <c r="K60" s="34"/>
      <c r="L60" s="35"/>
      <c r="M60" s="36">
        <v>36</v>
      </c>
      <c r="N60" s="37">
        <v>5</v>
      </c>
      <c r="O60" s="37">
        <v>3</v>
      </c>
      <c r="P60" s="50">
        <v>3400074300</v>
      </c>
      <c r="Q60" s="39">
        <v>240</v>
      </c>
      <c r="R60" s="40">
        <v>40</v>
      </c>
      <c r="S60" s="33"/>
    </row>
    <row r="61" ht="21.75" customHeight="1">
      <c r="A61" s="25"/>
      <c r="B61" s="34" t="s">
        <v>56</v>
      </c>
      <c r="C61" s="34"/>
      <c r="D61" s="34"/>
      <c r="E61" s="34"/>
      <c r="F61" s="34"/>
      <c r="G61" s="34"/>
      <c r="H61" s="34"/>
      <c r="I61" s="34"/>
      <c r="J61" s="34"/>
      <c r="K61" s="34"/>
      <c r="L61" s="35"/>
      <c r="M61" s="36">
        <v>36</v>
      </c>
      <c r="N61" s="37">
        <v>5</v>
      </c>
      <c r="O61" s="37">
        <v>3</v>
      </c>
      <c r="P61" s="50">
        <v>3400074400</v>
      </c>
      <c r="Q61" s="39" t="s">
        <v>17</v>
      </c>
      <c r="R61" s="40">
        <f>R62</f>
        <v>146</v>
      </c>
      <c r="S61" s="33"/>
    </row>
    <row r="62" ht="32.399999999999999" customHeight="1">
      <c r="A62" s="25"/>
      <c r="B62" s="34" t="s">
        <v>25</v>
      </c>
      <c r="C62" s="34"/>
      <c r="D62" s="34"/>
      <c r="E62" s="34"/>
      <c r="F62" s="34"/>
      <c r="G62" s="34"/>
      <c r="H62" s="34"/>
      <c r="I62" s="34"/>
      <c r="J62" s="34"/>
      <c r="K62" s="34"/>
      <c r="L62" s="35"/>
      <c r="M62" s="36">
        <v>36</v>
      </c>
      <c r="N62" s="37">
        <v>5</v>
      </c>
      <c r="O62" s="37">
        <v>3</v>
      </c>
      <c r="P62" s="50">
        <v>3400074400</v>
      </c>
      <c r="Q62" s="39">
        <v>240</v>
      </c>
      <c r="R62" s="40">
        <v>146</v>
      </c>
      <c r="S62" s="33"/>
    </row>
    <row r="63" ht="16.5" customHeight="1">
      <c r="A63" s="25"/>
      <c r="B63" s="34" t="s">
        <v>57</v>
      </c>
      <c r="C63" s="34"/>
      <c r="D63" s="34"/>
      <c r="E63" s="34"/>
      <c r="F63" s="34"/>
      <c r="G63" s="34"/>
      <c r="H63" s="34"/>
      <c r="I63" s="34"/>
      <c r="J63" s="34"/>
      <c r="K63" s="34"/>
      <c r="L63" s="35"/>
      <c r="M63" s="36">
        <v>36</v>
      </c>
      <c r="N63" s="37">
        <v>8</v>
      </c>
      <c r="O63" s="37" t="s">
        <v>17</v>
      </c>
      <c r="P63" s="38" t="s">
        <v>17</v>
      </c>
      <c r="Q63" s="39" t="s">
        <v>17</v>
      </c>
      <c r="R63" s="40">
        <f>R67+R68+R69+R70+R72</f>
        <v>2206.5100000000002</v>
      </c>
      <c r="S63" s="33"/>
    </row>
    <row r="64" ht="16.5" customHeight="1">
      <c r="A64" s="25"/>
      <c r="B64" s="34" t="s">
        <v>58</v>
      </c>
      <c r="C64" s="34"/>
      <c r="D64" s="34"/>
      <c r="E64" s="34"/>
      <c r="F64" s="34"/>
      <c r="G64" s="34"/>
      <c r="H64" s="34"/>
      <c r="I64" s="34"/>
      <c r="J64" s="34"/>
      <c r="K64" s="34"/>
      <c r="L64" s="35"/>
      <c r="M64" s="36">
        <v>36</v>
      </c>
      <c r="N64" s="37">
        <v>8</v>
      </c>
      <c r="O64" s="37">
        <v>1</v>
      </c>
      <c r="P64" s="38" t="s">
        <v>17</v>
      </c>
      <c r="Q64" s="39" t="s">
        <v>17</v>
      </c>
      <c r="R64" s="40">
        <f t="shared" ref="R64:R65" si="4">R63</f>
        <v>2206.5100000000002</v>
      </c>
      <c r="S64" s="33"/>
    </row>
    <row r="65" ht="21.75" customHeight="1">
      <c r="A65" s="25"/>
      <c r="B65" s="34" t="s">
        <v>59</v>
      </c>
      <c r="C65" s="34"/>
      <c r="D65" s="34"/>
      <c r="E65" s="34"/>
      <c r="F65" s="34"/>
      <c r="G65" s="34"/>
      <c r="H65" s="34"/>
      <c r="I65" s="34"/>
      <c r="J65" s="34"/>
      <c r="K65" s="34"/>
      <c r="L65" s="35"/>
      <c r="M65" s="36">
        <v>36</v>
      </c>
      <c r="N65" s="37">
        <v>8</v>
      </c>
      <c r="O65" s="37">
        <v>1</v>
      </c>
      <c r="P65" s="38">
        <v>3300000000</v>
      </c>
      <c r="Q65" s="39" t="s">
        <v>17</v>
      </c>
      <c r="R65" s="40">
        <f t="shared" si="4"/>
        <v>2206.5100000000002</v>
      </c>
      <c r="S65" s="33"/>
    </row>
    <row r="66" ht="21.75" customHeight="1">
      <c r="A66" s="25"/>
      <c r="B66" s="51" t="s">
        <v>60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36">
        <v>36</v>
      </c>
      <c r="N66" s="37">
        <v>8</v>
      </c>
      <c r="O66" s="37">
        <v>1</v>
      </c>
      <c r="P66" s="50" t="s">
        <v>61</v>
      </c>
      <c r="Q66" s="39" t="s">
        <v>17</v>
      </c>
      <c r="R66" s="40">
        <f>R67+R68+R69</f>
        <v>1989.6300000000001</v>
      </c>
      <c r="S66" s="33"/>
    </row>
    <row r="67" ht="21.75" customHeight="1">
      <c r="A67" s="25"/>
      <c r="B67" s="34" t="s">
        <v>62</v>
      </c>
      <c r="C67" s="34"/>
      <c r="D67" s="34"/>
      <c r="E67" s="34"/>
      <c r="F67" s="34"/>
      <c r="G67" s="34"/>
      <c r="H67" s="34"/>
      <c r="I67" s="34"/>
      <c r="J67" s="34"/>
      <c r="K67" s="34"/>
      <c r="L67" s="35"/>
      <c r="M67" s="36">
        <v>36</v>
      </c>
      <c r="N67" s="37">
        <v>8</v>
      </c>
      <c r="O67" s="37">
        <v>1</v>
      </c>
      <c r="P67" s="50" t="s">
        <v>61</v>
      </c>
      <c r="Q67" s="39">
        <v>110</v>
      </c>
      <c r="R67" s="40">
        <v>1435.6300000000001</v>
      </c>
      <c r="S67" s="33"/>
    </row>
    <row r="68" ht="33.75" customHeight="1">
      <c r="A68" s="25"/>
      <c r="B68" s="34" t="s">
        <v>25</v>
      </c>
      <c r="C68" s="34"/>
      <c r="D68" s="34"/>
      <c r="E68" s="34"/>
      <c r="F68" s="34"/>
      <c r="G68" s="34"/>
      <c r="H68" s="34"/>
      <c r="I68" s="34"/>
      <c r="J68" s="34"/>
      <c r="K68" s="34"/>
      <c r="L68" s="35"/>
      <c r="M68" s="36">
        <v>36</v>
      </c>
      <c r="N68" s="37">
        <v>8</v>
      </c>
      <c r="O68" s="37">
        <v>1</v>
      </c>
      <c r="P68" s="50" t="s">
        <v>61</v>
      </c>
      <c r="Q68" s="39">
        <v>240</v>
      </c>
      <c r="R68" s="40">
        <v>550</v>
      </c>
      <c r="S68" s="33"/>
    </row>
    <row r="69" ht="16.5" customHeight="1">
      <c r="A69" s="25"/>
      <c r="B69" s="34" t="s">
        <v>26</v>
      </c>
      <c r="C69" s="34"/>
      <c r="D69" s="34"/>
      <c r="E69" s="34"/>
      <c r="F69" s="34"/>
      <c r="G69" s="34"/>
      <c r="H69" s="34"/>
      <c r="I69" s="34"/>
      <c r="J69" s="34"/>
      <c r="K69" s="34"/>
      <c r="L69" s="35"/>
      <c r="M69" s="36">
        <v>36</v>
      </c>
      <c r="N69" s="37">
        <v>8</v>
      </c>
      <c r="O69" s="37">
        <v>1</v>
      </c>
      <c r="P69" s="50" t="s">
        <v>61</v>
      </c>
      <c r="Q69" s="39">
        <v>850</v>
      </c>
      <c r="R69" s="40">
        <v>4</v>
      </c>
      <c r="S69" s="33"/>
    </row>
    <row r="70" ht="36" customHeight="1">
      <c r="A70" s="25"/>
      <c r="B70" s="35" t="s">
        <v>63</v>
      </c>
      <c r="C70" s="48"/>
      <c r="D70" s="48"/>
      <c r="E70" s="48"/>
      <c r="F70" s="48"/>
      <c r="G70" s="48"/>
      <c r="H70" s="48"/>
      <c r="I70" s="48"/>
      <c r="J70" s="48"/>
      <c r="K70" s="48"/>
      <c r="L70" s="49"/>
      <c r="M70" s="43" t="s">
        <v>64</v>
      </c>
      <c r="N70" s="43" t="s">
        <v>65</v>
      </c>
      <c r="O70" s="43" t="s">
        <v>66</v>
      </c>
      <c r="P70" s="43" t="s">
        <v>67</v>
      </c>
      <c r="Q70" s="39"/>
      <c r="R70" s="40">
        <f>R71</f>
        <v>173.5</v>
      </c>
      <c r="S70" s="33"/>
    </row>
    <row r="71" ht="22.949999999999999" customHeight="1">
      <c r="A71" s="25"/>
      <c r="B71" s="35" t="s">
        <v>62</v>
      </c>
      <c r="C71" s="48"/>
      <c r="D71" s="48"/>
      <c r="E71" s="48"/>
      <c r="F71" s="48"/>
      <c r="G71" s="48"/>
      <c r="H71" s="48"/>
      <c r="I71" s="48"/>
      <c r="J71" s="48"/>
      <c r="K71" s="48"/>
      <c r="L71" s="49"/>
      <c r="M71" s="43" t="s">
        <v>64</v>
      </c>
      <c r="N71" s="43" t="s">
        <v>65</v>
      </c>
      <c r="O71" s="43" t="s">
        <v>66</v>
      </c>
      <c r="P71" s="43" t="s">
        <v>67</v>
      </c>
      <c r="Q71" s="39">
        <v>110</v>
      </c>
      <c r="R71" s="40">
        <v>173.5</v>
      </c>
      <c r="S71" s="33"/>
    </row>
    <row r="72" ht="34.5" customHeight="1">
      <c r="A72" s="25"/>
      <c r="B72" s="35" t="s">
        <v>68</v>
      </c>
      <c r="C72" s="48"/>
      <c r="D72" s="48"/>
      <c r="E72" s="48"/>
      <c r="F72" s="48"/>
      <c r="G72" s="48"/>
      <c r="H72" s="48"/>
      <c r="I72" s="48"/>
      <c r="J72" s="48"/>
      <c r="K72" s="48"/>
      <c r="L72" s="49"/>
      <c r="M72" s="43" t="s">
        <v>64</v>
      </c>
      <c r="N72" s="43" t="s">
        <v>65</v>
      </c>
      <c r="O72" s="43" t="s">
        <v>66</v>
      </c>
      <c r="P72" s="43" t="s">
        <v>69</v>
      </c>
      <c r="Q72" s="39"/>
      <c r="R72" s="40">
        <f>R73</f>
        <v>43.380000000000003</v>
      </c>
      <c r="S72" s="33"/>
    </row>
    <row r="73" ht="24.600000000000001" customHeight="1">
      <c r="A73" s="53"/>
      <c r="B73" s="54" t="s">
        <v>62</v>
      </c>
      <c r="C73" s="55"/>
      <c r="D73" s="55"/>
      <c r="E73" s="55"/>
      <c r="F73" s="55"/>
      <c r="G73" s="55"/>
      <c r="H73" s="55"/>
      <c r="I73" s="55"/>
      <c r="J73" s="55"/>
      <c r="K73" s="55"/>
      <c r="L73" s="56"/>
      <c r="M73" s="57" t="s">
        <v>64</v>
      </c>
      <c r="N73" s="57" t="s">
        <v>65</v>
      </c>
      <c r="O73" s="57" t="s">
        <v>66</v>
      </c>
      <c r="P73" s="57" t="s">
        <v>69</v>
      </c>
      <c r="Q73" s="58">
        <v>110</v>
      </c>
      <c r="R73" s="59">
        <v>43.380000000000003</v>
      </c>
      <c r="S73" s="1"/>
    </row>
    <row r="74" ht="24.600000000000001" hidden="1" customHeight="1">
      <c r="A74" s="53"/>
      <c r="B74" s="35" t="s">
        <v>70</v>
      </c>
      <c r="C74" s="46"/>
      <c r="D74" s="46"/>
      <c r="E74" s="46"/>
      <c r="F74" s="46"/>
      <c r="G74" s="46"/>
      <c r="H74" s="46"/>
      <c r="I74" s="46"/>
      <c r="J74" s="46"/>
      <c r="K74" s="46"/>
      <c r="L74" s="47"/>
      <c r="M74" s="60">
        <v>36</v>
      </c>
      <c r="N74" s="61">
        <v>11</v>
      </c>
      <c r="O74" s="61" t="s">
        <v>17</v>
      </c>
      <c r="P74" s="62" t="s">
        <v>17</v>
      </c>
      <c r="Q74" s="63" t="s">
        <v>17</v>
      </c>
      <c r="R74" s="64">
        <f t="shared" ref="R74:R77" si="5">R75</f>
        <v>3</v>
      </c>
      <c r="S74" s="1"/>
    </row>
    <row r="75" ht="24.600000000000001" hidden="1" customHeight="1">
      <c r="A75" s="53"/>
      <c r="B75" s="35" t="s">
        <v>71</v>
      </c>
      <c r="C75" s="46"/>
      <c r="D75" s="46"/>
      <c r="E75" s="46"/>
      <c r="F75" s="46"/>
      <c r="G75" s="46"/>
      <c r="H75" s="46"/>
      <c r="I75" s="46"/>
      <c r="J75" s="46"/>
      <c r="K75" s="46"/>
      <c r="L75" s="47"/>
      <c r="M75" s="60">
        <v>36</v>
      </c>
      <c r="N75" s="61">
        <v>11</v>
      </c>
      <c r="O75" s="61">
        <v>1</v>
      </c>
      <c r="P75" s="62" t="s">
        <v>17</v>
      </c>
      <c r="Q75" s="63" t="s">
        <v>17</v>
      </c>
      <c r="R75" s="64">
        <f t="shared" si="5"/>
        <v>3</v>
      </c>
      <c r="S75" s="1"/>
    </row>
    <row r="76" ht="24.600000000000001" hidden="1" customHeight="1">
      <c r="A76" s="53"/>
      <c r="B76" s="35" t="s">
        <v>72</v>
      </c>
      <c r="C76" s="46"/>
      <c r="D76" s="46"/>
      <c r="E76" s="46"/>
      <c r="F76" s="46"/>
      <c r="G76" s="46"/>
      <c r="H76" s="46"/>
      <c r="I76" s="46"/>
      <c r="J76" s="46"/>
      <c r="K76" s="46"/>
      <c r="L76" s="47"/>
      <c r="M76" s="60">
        <v>36</v>
      </c>
      <c r="N76" s="61">
        <v>11</v>
      </c>
      <c r="O76" s="61">
        <v>1</v>
      </c>
      <c r="P76" s="62" t="s">
        <v>73</v>
      </c>
      <c r="Q76" s="63" t="s">
        <v>17</v>
      </c>
      <c r="R76" s="64">
        <f t="shared" si="5"/>
        <v>3</v>
      </c>
      <c r="S76" s="1"/>
    </row>
    <row r="77" ht="24.600000000000001" hidden="1" customHeight="1">
      <c r="A77" s="53"/>
      <c r="B77" s="35" t="s">
        <v>71</v>
      </c>
      <c r="C77" s="46"/>
      <c r="D77" s="46"/>
      <c r="E77" s="46"/>
      <c r="F77" s="46"/>
      <c r="G77" s="46"/>
      <c r="H77" s="46"/>
      <c r="I77" s="46"/>
      <c r="J77" s="46"/>
      <c r="K77" s="46"/>
      <c r="L77" s="47"/>
      <c r="M77" s="60">
        <v>36</v>
      </c>
      <c r="N77" s="61">
        <v>11</v>
      </c>
      <c r="O77" s="61">
        <v>1</v>
      </c>
      <c r="P77" s="62" t="s">
        <v>74</v>
      </c>
      <c r="Q77" s="63" t="s">
        <v>17</v>
      </c>
      <c r="R77" s="64">
        <f t="shared" si="5"/>
        <v>3</v>
      </c>
      <c r="S77" s="1"/>
    </row>
    <row r="78" ht="31.5" hidden="1" customHeight="1">
      <c r="A78" s="53"/>
      <c r="B78" s="65" t="s">
        <v>25</v>
      </c>
      <c r="C78" s="66"/>
      <c r="D78" s="66"/>
      <c r="E78" s="66"/>
      <c r="F78" s="66"/>
      <c r="G78" s="66"/>
      <c r="H78" s="66"/>
      <c r="I78" s="66"/>
      <c r="J78" s="66"/>
      <c r="K78" s="66"/>
      <c r="L78" s="67"/>
      <c r="M78" s="68">
        <v>36</v>
      </c>
      <c r="N78" s="69">
        <v>11</v>
      </c>
      <c r="O78" s="69">
        <v>1</v>
      </c>
      <c r="P78" s="70" t="s">
        <v>74</v>
      </c>
      <c r="Q78" s="71">
        <v>240</v>
      </c>
      <c r="R78" s="72">
        <v>3</v>
      </c>
      <c r="S78" s="1"/>
    </row>
    <row r="79" ht="19.5" customHeight="1">
      <c r="A79" s="53"/>
      <c r="B79" s="73" t="s">
        <v>75</v>
      </c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5"/>
      <c r="R79" s="76">
        <f>R14+R45+R51+R56+R63</f>
        <v>6283.0600000000004</v>
      </c>
    </row>
    <row r="80" ht="12.75" customHeight="1">
      <c r="A80" s="1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</sheetData>
  <mergeCells count="73">
    <mergeCell ref="M2:R2"/>
    <mergeCell ref="M3:R3"/>
    <mergeCell ref="M4:R4"/>
    <mergeCell ref="A5:R5"/>
    <mergeCell ref="B7:R7"/>
    <mergeCell ref="M10:Q10"/>
    <mergeCell ref="B13:L13"/>
    <mergeCell ref="B14:L14"/>
    <mergeCell ref="B15:L15"/>
    <mergeCell ref="B16:L16"/>
    <mergeCell ref="B17:L17"/>
    <mergeCell ref="B18:L18"/>
    <mergeCell ref="B19:L19"/>
    <mergeCell ref="B20:L20"/>
    <mergeCell ref="B21:L21"/>
    <mergeCell ref="B22:L22"/>
    <mergeCell ref="B23:L23"/>
    <mergeCell ref="B24:L24"/>
    <mergeCell ref="B25:L25"/>
    <mergeCell ref="B26:L26"/>
    <mergeCell ref="B27:L27"/>
    <mergeCell ref="B28:L28"/>
    <mergeCell ref="B29:L29"/>
    <mergeCell ref="B30:L30"/>
    <mergeCell ref="B31:L31"/>
    <mergeCell ref="B32:L32"/>
    <mergeCell ref="B33:L33"/>
    <mergeCell ref="B34:L34"/>
    <mergeCell ref="B35:L35"/>
    <mergeCell ref="B36:L36"/>
    <mergeCell ref="B37:L37"/>
    <mergeCell ref="B38:L38"/>
    <mergeCell ref="B39:L39"/>
    <mergeCell ref="B40:L40"/>
    <mergeCell ref="B41:L41"/>
    <mergeCell ref="B42:L42"/>
    <mergeCell ref="B43:L43"/>
    <mergeCell ref="B44:L44"/>
    <mergeCell ref="B45:L45"/>
    <mergeCell ref="B46:L46"/>
    <mergeCell ref="B47:L47"/>
    <mergeCell ref="B48:L48"/>
    <mergeCell ref="B49:L49"/>
    <mergeCell ref="B50:L50"/>
    <mergeCell ref="B51:L51"/>
    <mergeCell ref="B52:L52"/>
    <mergeCell ref="B53:L53"/>
    <mergeCell ref="B54:L54"/>
    <mergeCell ref="B55:L55"/>
    <mergeCell ref="B56:L56"/>
    <mergeCell ref="B57:L57"/>
    <mergeCell ref="B58:L58"/>
    <mergeCell ref="B59:L59"/>
    <mergeCell ref="B60:L60"/>
    <mergeCell ref="B61:L61"/>
    <mergeCell ref="B62:L62"/>
    <mergeCell ref="B63:L63"/>
    <mergeCell ref="B64:L64"/>
    <mergeCell ref="B65:L65"/>
    <mergeCell ref="B66:L66"/>
    <mergeCell ref="B67:L67"/>
    <mergeCell ref="B68:L68"/>
    <mergeCell ref="B69:L69"/>
    <mergeCell ref="B70:L70"/>
    <mergeCell ref="B71:L71"/>
    <mergeCell ref="B72:L72"/>
    <mergeCell ref="B73:L73"/>
    <mergeCell ref="B74:L74"/>
    <mergeCell ref="B75:L75"/>
    <mergeCell ref="B76:L76"/>
    <mergeCell ref="B77:L77"/>
    <mergeCell ref="B78:L78"/>
    <mergeCell ref="B79:Q79"/>
  </mergeCells>
  <printOptions headings="0" gridLines="0" gridLinesSet="0"/>
  <pageMargins left="0.39370078740157477" right="0.39370078740157477" top="0.39370078740157477" bottom="0.39370078740157477" header="0.51181102362204722" footer="0.51181102362204722"/>
  <pageSetup blackAndWhite="0" cellComments="none" copies="1" draft="0" errors="displayed" firstPageNumber="-1" fitToHeight="0" fitToWidth="1" horizontalDpi="600" orientation="portrait" pageOrder="downThenOver" paperSize="9" scale="93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Company>Reanimator Extreme Edition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filina-pc</dc:creator>
  <cp:revision>23</cp:revision>
  <dcterms:created xsi:type="dcterms:W3CDTF">2016-11-14T07:46:55Z</dcterms:created>
  <dcterms:modified xsi:type="dcterms:W3CDTF">2023-06-27T06:11:50Z</dcterms:modified>
</cp:coreProperties>
</file>